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ุรีภรณ์2568\ITA2568\O12แผนการใช้จ่ายงบประมาณ\เข้าระบบO12\"/>
    </mc:Choice>
  </mc:AlternateContent>
  <xr:revisionPtr revIDLastSave="0" documentId="8_{F651BF54-0B1D-4DFD-9328-A2B74BD07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" sheetId="5" r:id="rId1"/>
    <sheet name="Sheet3" sheetId="3" r:id="rId2"/>
    <sheet name="Sheet4" sheetId="4" r:id="rId3"/>
  </sheets>
  <definedNames>
    <definedName name="_xlnm.Print_Area" localSheetId="0">รายงานผล!$A$1:$H$64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5" l="1"/>
  <c r="E57" i="5"/>
  <c r="F26" i="5"/>
  <c r="F55" i="5"/>
  <c r="E38" i="5"/>
  <c r="F50" i="5"/>
  <c r="F53" i="5"/>
  <c r="F35" i="5"/>
  <c r="E27" i="5"/>
  <c r="E25" i="5"/>
  <c r="E24" i="5"/>
  <c r="E23" i="5"/>
  <c r="F20" i="5"/>
  <c r="F18" i="5"/>
  <c r="E16" i="5"/>
  <c r="E14" i="5"/>
  <c r="F12" i="5"/>
  <c r="F11" i="5"/>
  <c r="F10" i="5"/>
  <c r="D57" i="5"/>
</calcChain>
</file>

<file path=xl/sharedStrings.xml><?xml version="1.0" encoding="utf-8"?>
<sst xmlns="http://schemas.openxmlformats.org/spreadsheetml/2006/main" count="145" uniqueCount="101">
  <si>
    <t>ที่</t>
  </si>
  <si>
    <t>กิจกรรม</t>
  </si>
  <si>
    <t xml:space="preserve">  บริการประชาชน</t>
  </si>
  <si>
    <t xml:space="preserve"> -การบังคับใช้กฎหมายและ</t>
  </si>
  <si>
    <t xml:space="preserve"> 1.ค่าตอบแทนคุ้มครองพยาน</t>
  </si>
  <si>
    <t xml:space="preserve"> 2.ค่าตอบแทนนักจิตวิทยา</t>
  </si>
  <si>
    <t xml:space="preserve"> 3.ค่าตอบแทนชันสูตรพลิกศพ</t>
  </si>
  <si>
    <t xml:space="preserve"> 4.ค่าส่งหมายเรียกพยาน</t>
  </si>
  <si>
    <t xml:space="preserve"> </t>
  </si>
  <si>
    <t>รายงานผลการใช้จ่ายงบประมาณ สถานีตำรวจภูธรสูงเม่น จังหวัดแพร่</t>
  </si>
  <si>
    <t>ชื่อโครงการ/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</si>
  <si>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</si>
  <si>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</si>
  <si>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</si>
  <si>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</si>
  <si>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</t>
  </si>
  <si>
    <t>การแก้ไข</t>
  </si>
  <si>
    <t>ปราบปรามจับกุมผู้ค้ายาเสพติด</t>
  </si>
  <si>
    <t xml:space="preserve"> -ค่าประชุมคณะกรรมการตรวจ</t>
  </si>
  <si>
    <t xml:space="preserve"> -งานชุมชนสัมพันธ์และการมี</t>
  </si>
  <si>
    <t>ส่วนร่วมของประชาชน</t>
  </si>
  <si>
    <t xml:space="preserve"> -ชุดปฏิบัติการสนับสนุนกิจกรรม</t>
  </si>
  <si>
    <t>ของตำรวจ อาสาตำรวจบ้าน</t>
  </si>
  <si>
    <t>สอบและติดตามการบริหารงาน</t>
  </si>
  <si>
    <t>ของตำรวจ</t>
  </si>
  <si>
    <t>การบังคับใช้กฎหมายอำนวย</t>
  </si>
  <si>
    <t>ความยุติธรรมและบริการประชาชน</t>
  </si>
  <si>
    <t>และให้บริการแก่นักท่องเที่ยว</t>
  </si>
  <si>
    <t xml:space="preserve"> -ไม่มีปัญหาและอุปสรรคแต่อย่างใด</t>
  </si>
  <si>
    <t xml:space="preserve"> รวมทั้งสิ้น</t>
  </si>
  <si>
    <t xml:space="preserve"> -ประชาชนมีความปลอดดภัย</t>
  </si>
  <si>
    <t xml:space="preserve"> และเกิดความพึงพอใจในการปฏิบัติ</t>
  </si>
  <si>
    <t xml:space="preserve"> -ใช้ในการเดินทางไปราชการของ</t>
  </si>
  <si>
    <t xml:space="preserve">  -เกิดประโยชน์และกำลังใจใน</t>
  </si>
  <si>
    <t xml:space="preserve"> -สถานที่ราชการมีความเป็นระเบียบ</t>
  </si>
  <si>
    <t xml:space="preserve"> -ปฏิบัติการปิดล้อมตรวจค้น</t>
  </si>
  <si>
    <t xml:space="preserve"> -รักษาความสงบเรียบร้อยและ</t>
  </si>
  <si>
    <t xml:space="preserve"> -เป็นค่าอาหารผู้ต้องหา</t>
  </si>
  <si>
    <t xml:space="preserve">  ผู้ช่วยพนักงานสอบสวน</t>
  </si>
  <si>
    <t xml:space="preserve"> -นักท่องเที่ยวมีความปลอดภัย ใน</t>
  </si>
  <si>
    <t xml:space="preserve"> -มีใช้ในการปฏิบัติงาน</t>
  </si>
  <si>
    <t xml:space="preserve"> -มีวัสดุสำนักงานใช้ในการปฏิบัติงาน</t>
  </si>
  <si>
    <t xml:space="preserve"> -มีวัสดุอุปกรณ์ใช้ในการปฏิบัติงาน</t>
  </si>
  <si>
    <t xml:space="preserve"> -มีน้ำ ไฟฟ้าใช้ในชีวิตประจำวัน</t>
  </si>
  <si>
    <t xml:space="preserve">  และการปฏิบัติงาน</t>
  </si>
  <si>
    <t xml:space="preserve">  สะอาด</t>
  </si>
  <si>
    <t xml:space="preserve">  มีสภาพการใช้งานที่ดีขึ้น</t>
  </si>
  <si>
    <t xml:space="preserve"> ปราบปรามจับกุมผู้ค้ายาเสพติด</t>
  </si>
  <si>
    <t xml:space="preserve"> ทุกระดับให้ถึงหมู่บ้าน/ชุมชน</t>
  </si>
  <si>
    <t xml:space="preserve"> หน้าที่ของตำรวจ</t>
  </si>
  <si>
    <t xml:space="preserve"> 5.ค่า OT</t>
  </si>
  <si>
    <t xml:space="preserve"> 6.ค่าเบี้ยเลี้ยง ที่พัก พาหนะ</t>
  </si>
  <si>
    <t xml:space="preserve"> 7.ค่าซ่อมแซมยานพาหนะ</t>
  </si>
  <si>
    <t xml:space="preserve"> 8.ค่าจ้างเหมาบริการ ทำความสะอาด</t>
  </si>
  <si>
    <t xml:space="preserve"> 9.วัสดุสำนักงาน</t>
  </si>
  <si>
    <t xml:space="preserve"> 12.วัสดุจราจร</t>
  </si>
  <si>
    <t xml:space="preserve"> 13.วัสดุอาหาร (ผู้ต้องหา)</t>
  </si>
  <si>
    <t xml:space="preserve"> 14.ค่าสาธารณูปโภค</t>
  </si>
  <si>
    <t>โครงการปราบปรามการค้ายาเสพติด</t>
  </si>
  <si>
    <t xml:space="preserve"> -กิจกรรมสกัดกั้นปราบปราม การผลิต</t>
  </si>
  <si>
    <t xml:space="preserve"> การค้ายาเสพติด</t>
  </si>
  <si>
    <t xml:space="preserve"> -การปฏิบัติการปิดล้อมตรวจค้น</t>
  </si>
  <si>
    <t>กิจกรรมการบังคับใช้กฎหมายและบริการ</t>
  </si>
  <si>
    <t>ประชาชน</t>
  </si>
  <si>
    <t xml:space="preserve">  ความมั่นคงภายในพี้นที่</t>
  </si>
  <si>
    <t xml:space="preserve"> -สร้างเครือข่ายแจ้งเหตุอาชญากรรม</t>
  </si>
  <si>
    <t xml:space="preserve"> -มีมวลชนที่ดี</t>
  </si>
  <si>
    <t xml:space="preserve"> -มีภาพลักษณ์ที่ดี</t>
  </si>
  <si>
    <t>คงเหลือ</t>
  </si>
  <si>
    <t xml:space="preserve">        ผู้ตรวจรายงาน</t>
  </si>
  <si>
    <t xml:space="preserve">ข้อมูล  ณ  วันที่  31 มีนาคม  2568 </t>
  </si>
  <si>
    <t xml:space="preserve"> -เสริมสร้างจรรยาบรรณ ในการ</t>
  </si>
  <si>
    <t xml:space="preserve">  บริการประชาชน ให้พนักงานสอบสวน</t>
  </si>
  <si>
    <t xml:space="preserve"> 10.น้ำมันเชื้อเพลิง รถยนต์</t>
  </si>
  <si>
    <t xml:space="preserve"> 11.น้ำมันเชื้อเพลิง รถ จยย.</t>
  </si>
  <si>
    <t>ประจำปีงบประมาณ พ.ศ.2568  ไตรมาสที่ 1-2</t>
  </si>
  <si>
    <t xml:space="preserve">                ว่าที่ พ.ต.ต.                              ผู้รายงาน        </t>
  </si>
  <si>
    <t xml:space="preserve">                          สว.อก.สภ.สูงเม่น จว.แพร่</t>
  </si>
  <si>
    <t xml:space="preserve">                          (ณัฐญ์วสุภ์  แสงณิรัฒศัย)</t>
  </si>
  <si>
    <t xml:space="preserve">                           ผกก.สภ.สูงเม่น จว.แพร่</t>
  </si>
  <si>
    <t>ไม่ได้รับจัดสรร</t>
  </si>
  <si>
    <t xml:space="preserve">  ข้าราชการตำรวจ </t>
  </si>
  <si>
    <t xml:space="preserve"> -ยานพาหนะมีสภาพการใช้งานที่ดีขึ้น</t>
  </si>
  <si>
    <t xml:space="preserve">    การปฏิติบัติงาน</t>
  </si>
  <si>
    <t xml:space="preserve"> -กิจกรรมการพัฒนาทรัพยากรมนุษย์</t>
  </si>
  <si>
    <t xml:space="preserve"> -การอบรมให้ความรู้แต่ละสายงานใน</t>
  </si>
  <si>
    <t xml:space="preserve"> หน่วยงาน</t>
  </si>
  <si>
    <t xml:space="preserve"> -มีความรู้/การบริการที่ดีเพิ่มขึ้นเพื่อ</t>
  </si>
  <si>
    <t xml:space="preserve"> ให้บริการแก่ประชาชนผู้มาติดต่อ</t>
  </si>
  <si>
    <t xml:space="preserve"> ราชการ</t>
  </si>
  <si>
    <t xml:space="preserve">  ชีวิตและทรัพย์สินมากขึ้นโดยอาศัย</t>
  </si>
  <si>
    <t>เครือข่ายความร่วมมือจากทุกภาคส่วน</t>
  </si>
  <si>
    <t>ที่เกี่ยวข้อง</t>
  </si>
  <si>
    <t xml:space="preserve"> -ปฏิบัติการสกัดกั้นปราบปราม ผู้ผลิต</t>
  </si>
  <si>
    <t xml:space="preserve"> และมผู้ค้ายาเสพติดทุระดับให้ถึงหมู่บ้าน</t>
  </si>
  <si>
    <t xml:space="preserve">  /ชุมชน  ทุกๆ เครือข่าย</t>
  </si>
  <si>
    <t xml:space="preserve"> -</t>
  </si>
  <si>
    <t xml:space="preserve">  -</t>
  </si>
  <si>
    <t xml:space="preserve">                             ( กุลธวัช  จักร์สอง)</t>
  </si>
  <si>
    <t xml:space="preserve">                  พ.ต.อ.</t>
  </si>
  <si>
    <t xml:space="preserve"> -กิจกรรมการรักษาความปลอดภัย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</si>
</sst>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43" fontId="1" fillId="2" borderId="4" xfId="1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3" fontId="1" fillId="2" borderId="9" xfId="1" applyFont="1" applyFill="1" applyBorder="1"/>
    <xf numFmtId="43" fontId="1" fillId="2" borderId="5" xfId="1" applyFont="1" applyFill="1" applyBorder="1"/>
    <xf numFmtId="0" fontId="1" fillId="2" borderId="6" xfId="0" applyFont="1" applyFill="1" applyBorder="1"/>
    <xf numFmtId="43" fontId="1" fillId="2" borderId="6" xfId="1" applyFont="1" applyFill="1" applyBorder="1"/>
    <xf numFmtId="10" fontId="1" fillId="2" borderId="6" xfId="0" applyNumberFormat="1" applyFont="1" applyFill="1" applyBorder="1"/>
    <xf numFmtId="10" fontId="1" fillId="2" borderId="5" xfId="0" applyNumberFormat="1" applyFont="1" applyFill="1" applyBorder="1"/>
    <xf numFmtId="0" fontId="1" fillId="2" borderId="6" xfId="0" applyFont="1" applyFill="1" applyBorder="1" applyAlignment="1">
      <alignment horizontal="center"/>
    </xf>
    <xf numFmtId="9" fontId="1" fillId="2" borderId="6" xfId="0" applyNumberFormat="1" applyFont="1" applyFill="1" applyBorder="1"/>
    <xf numFmtId="0" fontId="1" fillId="2" borderId="10" xfId="0" applyFont="1" applyFill="1" applyBorder="1"/>
    <xf numFmtId="43" fontId="1" fillId="2" borderId="10" xfId="1" applyFont="1" applyFill="1" applyBorder="1"/>
    <xf numFmtId="0" fontId="1" fillId="2" borderId="0" xfId="0" applyFont="1" applyFill="1" applyBorder="1"/>
    <xf numFmtId="43" fontId="1" fillId="2" borderId="0" xfId="1" applyFont="1" applyFill="1" applyBorder="1"/>
    <xf numFmtId="43" fontId="1" fillId="2" borderId="4" xfId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2" xfId="0" applyFont="1" applyFill="1" applyBorder="1"/>
    <xf numFmtId="43" fontId="1" fillId="2" borderId="7" xfId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4" xfId="0" applyFont="1" applyFill="1" applyBorder="1" applyAlignment="1">
      <alignment horizontal="right"/>
    </xf>
    <xf numFmtId="43" fontId="1" fillId="2" borderId="1" xfId="1" applyFont="1" applyFill="1" applyBorder="1"/>
    <xf numFmtId="10" fontId="1" fillId="2" borderId="4" xfId="0" applyNumberFormat="1" applyFont="1" applyFill="1" applyBorder="1"/>
    <xf numFmtId="43" fontId="1" fillId="2" borderId="0" xfId="1" applyFont="1" applyFill="1"/>
    <xf numFmtId="0" fontId="1" fillId="2" borderId="0" xfId="0" applyFont="1" applyFill="1" applyAlignment="1"/>
    <xf numFmtId="9" fontId="1" fillId="2" borderId="9" xfId="0" applyNumberFormat="1" applyFont="1" applyFill="1" applyBorder="1"/>
    <xf numFmtId="43" fontId="1" fillId="2" borderId="6" xfId="1" applyFont="1" applyFill="1" applyBorder="1" applyAlignment="1">
      <alignment horizontal="center"/>
    </xf>
    <xf numFmtId="10" fontId="1" fillId="2" borderId="6" xfId="1" applyNumberFormat="1" applyFont="1" applyFill="1" applyBorder="1"/>
    <xf numFmtId="0" fontId="1" fillId="2" borderId="11" xfId="0" applyFont="1" applyFill="1" applyBorder="1"/>
    <xf numFmtId="43" fontId="1" fillId="2" borderId="12" xfId="1" applyFont="1" applyFill="1" applyBorder="1" applyAlignment="1">
      <alignment horizontal="center"/>
    </xf>
    <xf numFmtId="9" fontId="1" fillId="2" borderId="6" xfId="1" applyNumberFormat="1" applyFont="1" applyFill="1" applyBorder="1"/>
    <xf numFmtId="0" fontId="1" fillId="2" borderId="12" xfId="0" applyFont="1" applyFill="1" applyBorder="1" applyAlignment="1">
      <alignment horizontal="center"/>
    </xf>
    <xf numFmtId="43" fontId="1" fillId="2" borderId="11" xfId="1" applyFont="1" applyFill="1" applyBorder="1"/>
    <xf numFmtId="0" fontId="1" fillId="2" borderId="12" xfId="0" applyFont="1" applyFill="1" applyBorder="1"/>
    <xf numFmtId="43" fontId="1" fillId="2" borderId="11" xfId="1" applyFont="1" applyFill="1" applyBorder="1" applyAlignment="1">
      <alignment horizontal="center"/>
    </xf>
    <xf numFmtId="0" fontId="1" fillId="2" borderId="6" xfId="0" applyFont="1" applyFill="1" applyBorder="1" applyAlignment="1">
      <alignment vertical="top"/>
    </xf>
    <xf numFmtId="43" fontId="3" fillId="2" borderId="6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9" fontId="1" fillId="2" borderId="6" xfId="1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0" fontId="1" fillId="2" borderId="0" xfId="0" applyNumberFormat="1" applyFont="1" applyFill="1" applyBorder="1"/>
    <xf numFmtId="43" fontId="1" fillId="2" borderId="9" xfId="1" applyFont="1" applyFill="1" applyBorder="1" applyAlignment="1">
      <alignment horizontal="center"/>
    </xf>
    <xf numFmtId="9" fontId="1" fillId="2" borderId="6" xfId="0" applyNumberFormat="1" applyFont="1" applyFill="1" applyBorder="1" applyAlignment="1">
      <alignment horizontal="right"/>
    </xf>
    <xf numFmtId="43" fontId="1" fillId="2" borderId="4" xfId="1" applyNumberFormat="1" applyFont="1" applyFill="1" applyBorder="1"/>
    <xf numFmtId="0" fontId="4" fillId="2" borderId="6" xfId="0" applyFont="1" applyFill="1" applyBorder="1"/>
    <xf numFmtId="43" fontId="1" fillId="2" borderId="3" xfId="1" applyFont="1" applyFill="1" applyBorder="1"/>
    <xf numFmtId="10" fontId="1" fillId="2" borderId="3" xfId="0" applyNumberFormat="1" applyFont="1" applyFill="1" applyBorder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10" fontId="1" fillId="2" borderId="11" xfId="1" applyNumberFormat="1" applyFont="1" applyFill="1" applyBorder="1"/>
    <xf numFmtId="43" fontId="1" fillId="2" borderId="5" xfId="1" applyFont="1" applyFill="1" applyBorder="1" applyAlignment="1">
      <alignment horizontal="center"/>
    </xf>
    <xf numFmtId="9" fontId="1" fillId="2" borderId="5" xfId="0" applyNumberFormat="1" applyFont="1" applyFill="1" applyBorder="1"/>
    <xf numFmtId="43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1407584</xdr:colOff>
      <xdr:row>58</xdr:row>
      <xdr:rowOff>105833</xdr:rowOff>
    </xdr:from>
    <xdr:to>
      <xdr:col>2</xdr:col>
      <xdr:colOff>121498</xdr:colOff>
      <xdr:row>60</xdr:row>
      <xdr:rowOff>65193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DB1FA98-DBDD-45AA-988D-9F144797CF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" y="14837833"/>
          <a:ext cx="957580" cy="467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84667</xdr:colOff>
      <xdr:row>57</xdr:row>
      <xdr:rowOff>232834</xdr:rowOff>
    </xdr:from>
    <xdr:to>
      <xdr:col>5</xdr:col>
      <xdr:colOff>836084</xdr:colOff>
      <xdr:row>60</xdr:row>
      <xdr:rowOff>47502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B30DE38-C928-482D-B1BE-E10DCC89E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6500" y="14710834"/>
          <a:ext cx="751417" cy="57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view="pageBreakPreview" topLeftCell="A49" zoomScale="90" zoomScaleNormal="100" zoomScaleSheetLayoutView="90" workbookViewId="0">
      <selection activeCell="J69" sqref="J69"/>
    </sheetView>
  </sheetViews>
  <sheetFormatPr defaultRowHeight="20.25" x14ac:dyDescent="0.3"/>
  <cols>
    <col min="1" max="1" width="4" style="1" customWidth="1"/>
    <col min="2" max="2" width="29.5" style="1" customWidth="1"/>
    <col min="3" max="3" width="28.5" style="1" customWidth="1"/>
    <col min="4" max="4" width="19.75" style="33" customWidth="1"/>
    <col min="5" max="5" width="16.375" style="33" customWidth="1"/>
    <col min="6" max="6" width="13" style="33" customWidth="1"/>
    <col min="7" max="7" width="15.375" style="1" customWidth="1"/>
    <col min="8" max="8" width="27.625" style="1" customWidth="1"/>
    <col min="9" max="16384" width="9" style="1"/>
  </cols>
  <sheetData>
    <row r="1" spans="1:11" x14ac:dyDescent="0.3">
      <c r="A1" s="62" t="s">
        <v>9</v>
      </c>
      <c r="B1" s="62"/>
      <c r="C1" s="62"/>
      <c r="D1" s="62"/>
      <c r="E1" s="62"/>
      <c r="F1" s="62"/>
      <c r="G1" s="62"/>
      <c r="H1" s="62"/>
    </row>
    <row r="2" spans="1:11" x14ac:dyDescent="0.3">
      <c r="A2" s="62" t="s">
        <v>75</v>
      </c>
      <c r="B2" s="62"/>
      <c r="C2" s="62"/>
      <c r="D2" s="62"/>
      <c r="E2" s="62"/>
      <c r="F2" s="62"/>
      <c r="G2" s="62"/>
      <c r="H2" s="62"/>
    </row>
    <row r="3" spans="1:11" x14ac:dyDescent="0.3">
      <c r="A3" s="62" t="s">
        <v>70</v>
      </c>
      <c r="B3" s="62"/>
      <c r="C3" s="62"/>
      <c r="D3" s="62"/>
      <c r="E3" s="62"/>
      <c r="F3" s="62"/>
      <c r="G3" s="62"/>
      <c r="H3" s="62"/>
    </row>
    <row r="4" spans="1:11" x14ac:dyDescent="0.3">
      <c r="A4" s="2" t="s">
        <v>0</v>
      </c>
      <c r="B4" s="2" t="s">
        <v>10</v>
      </c>
      <c r="C4" s="2" t="s">
        <v>11</v>
      </c>
      <c r="D4" s="3" t="s">
        <v>12</v>
      </c>
      <c r="E4" s="3" t="s">
        <v>13</v>
      </c>
      <c r="F4" s="3" t="s">
        <v>68</v>
      </c>
      <c r="G4" s="2" t="s">
        <v>14</v>
      </c>
      <c r="H4" s="2" t="s">
        <v>15</v>
      </c>
    </row>
    <row r="5" spans="1:11" x14ac:dyDescent="0.3">
      <c r="A5" s="4"/>
      <c r="B5" s="5" t="s">
        <v>1</v>
      </c>
      <c r="C5" s="6"/>
      <c r="D5" s="7"/>
      <c r="E5" s="7"/>
      <c r="F5" s="7"/>
      <c r="G5" s="6"/>
      <c r="H5" s="8" t="s">
        <v>16</v>
      </c>
    </row>
    <row r="6" spans="1:11" x14ac:dyDescent="0.3">
      <c r="A6" s="9">
        <v>1</v>
      </c>
      <c r="B6" s="10" t="s">
        <v>25</v>
      </c>
      <c r="C6" s="10" t="s">
        <v>30</v>
      </c>
      <c r="D6" s="11"/>
      <c r="E6" s="12"/>
      <c r="F6" s="12"/>
      <c r="G6" s="10"/>
      <c r="H6" s="10"/>
    </row>
    <row r="7" spans="1:11" x14ac:dyDescent="0.3">
      <c r="A7" s="13"/>
      <c r="B7" s="13" t="s">
        <v>26</v>
      </c>
      <c r="C7" s="13" t="s">
        <v>31</v>
      </c>
      <c r="D7" s="14"/>
      <c r="E7" s="14"/>
      <c r="F7" s="14"/>
      <c r="G7" s="13"/>
      <c r="H7" s="13"/>
      <c r="J7" s="1" t="s">
        <v>8</v>
      </c>
    </row>
    <row r="8" spans="1:11" x14ac:dyDescent="0.3">
      <c r="A8" s="13"/>
      <c r="B8" s="13" t="s">
        <v>3</v>
      </c>
      <c r="C8" s="13" t="s">
        <v>49</v>
      </c>
      <c r="D8" s="14"/>
      <c r="E8" s="14"/>
      <c r="F8" s="14"/>
      <c r="G8" s="13"/>
      <c r="H8" s="13"/>
    </row>
    <row r="9" spans="1:11" x14ac:dyDescent="0.3">
      <c r="A9" s="13"/>
      <c r="B9" s="13" t="s">
        <v>2</v>
      </c>
      <c r="C9" s="13"/>
      <c r="D9" s="14"/>
      <c r="E9" s="14"/>
      <c r="F9" s="14"/>
      <c r="G9" s="13"/>
      <c r="H9" s="13"/>
      <c r="K9" s="1" t="s">
        <v>8</v>
      </c>
    </row>
    <row r="10" spans="1:11" x14ac:dyDescent="0.3">
      <c r="A10" s="13"/>
      <c r="B10" s="13" t="s">
        <v>4</v>
      </c>
      <c r="C10" s="13" t="s">
        <v>71</v>
      </c>
      <c r="D10" s="14">
        <v>74900</v>
      </c>
      <c r="E10" s="14">
        <v>17700</v>
      </c>
      <c r="F10" s="14">
        <f>D10-E10</f>
        <v>57200</v>
      </c>
      <c r="G10" s="15">
        <v>0.23630000000000001</v>
      </c>
      <c r="H10" s="13" t="s">
        <v>28</v>
      </c>
    </row>
    <row r="11" spans="1:11" x14ac:dyDescent="0.3">
      <c r="A11" s="13"/>
      <c r="B11" s="13" t="s">
        <v>5</v>
      </c>
      <c r="C11" s="13" t="s">
        <v>72</v>
      </c>
      <c r="D11" s="14">
        <v>15500</v>
      </c>
      <c r="E11" s="14">
        <v>500</v>
      </c>
      <c r="F11" s="14">
        <f>D11-E11</f>
        <v>15000</v>
      </c>
      <c r="G11" s="15">
        <v>3.2199999999999999E-2</v>
      </c>
      <c r="H11" s="13" t="s">
        <v>28</v>
      </c>
    </row>
    <row r="12" spans="1:11" x14ac:dyDescent="0.3">
      <c r="A12" s="13"/>
      <c r="B12" s="13" t="s">
        <v>6</v>
      </c>
      <c r="C12" s="13" t="s">
        <v>38</v>
      </c>
      <c r="D12" s="14">
        <v>94000</v>
      </c>
      <c r="E12" s="14">
        <v>33600</v>
      </c>
      <c r="F12" s="14">
        <f>D12-E12</f>
        <v>60400</v>
      </c>
      <c r="G12" s="15">
        <v>0.3574</v>
      </c>
      <c r="H12" s="13" t="s">
        <v>28</v>
      </c>
    </row>
    <row r="13" spans="1:11" x14ac:dyDescent="0.3">
      <c r="A13" s="13"/>
      <c r="B13" s="13" t="s">
        <v>7</v>
      </c>
      <c r="C13" s="13"/>
      <c r="D13" s="14">
        <v>4100</v>
      </c>
      <c r="E13" s="36">
        <v>4100</v>
      </c>
      <c r="F13" s="36">
        <v>0</v>
      </c>
      <c r="G13" s="18">
        <v>1</v>
      </c>
      <c r="H13" s="13" t="s">
        <v>28</v>
      </c>
    </row>
    <row r="14" spans="1:11" x14ac:dyDescent="0.3">
      <c r="A14" s="17"/>
      <c r="B14" s="13" t="s">
        <v>50</v>
      </c>
      <c r="C14" s="13" t="s">
        <v>33</v>
      </c>
      <c r="D14" s="36">
        <v>672000</v>
      </c>
      <c r="E14" s="36">
        <f>+D14</f>
        <v>672000</v>
      </c>
      <c r="F14" s="36">
        <v>0</v>
      </c>
      <c r="G14" s="40">
        <v>1</v>
      </c>
      <c r="H14" s="13" t="s">
        <v>28</v>
      </c>
    </row>
    <row r="15" spans="1:11" x14ac:dyDescent="0.3">
      <c r="A15" s="17"/>
      <c r="B15" s="13"/>
      <c r="C15" s="57" t="s">
        <v>83</v>
      </c>
      <c r="D15" s="36"/>
      <c r="E15" s="36"/>
      <c r="F15" s="36"/>
      <c r="G15" s="37"/>
      <c r="H15" s="13"/>
    </row>
    <row r="16" spans="1:11" x14ac:dyDescent="0.3">
      <c r="A16" s="17"/>
      <c r="B16" s="13" t="s">
        <v>51</v>
      </c>
      <c r="C16" s="13" t="s">
        <v>32</v>
      </c>
      <c r="D16" s="36">
        <v>81600</v>
      </c>
      <c r="E16" s="36">
        <f>+D16</f>
        <v>81600</v>
      </c>
      <c r="F16" s="36">
        <v>0</v>
      </c>
      <c r="G16" s="40">
        <v>1</v>
      </c>
      <c r="H16" s="13" t="s">
        <v>28</v>
      </c>
    </row>
    <row r="17" spans="1:11" x14ac:dyDescent="0.3">
      <c r="A17" s="17"/>
      <c r="C17" s="13" t="s">
        <v>81</v>
      </c>
      <c r="D17" s="39" t="s">
        <v>8</v>
      </c>
      <c r="E17" s="36" t="s">
        <v>8</v>
      </c>
      <c r="F17" s="36" t="s">
        <v>8</v>
      </c>
      <c r="G17" s="40" t="s">
        <v>8</v>
      </c>
      <c r="H17" s="13" t="s">
        <v>28</v>
      </c>
    </row>
    <row r="18" spans="1:11" x14ac:dyDescent="0.3">
      <c r="A18" s="17"/>
      <c r="B18" s="38" t="s">
        <v>52</v>
      </c>
      <c r="C18" s="13" t="s">
        <v>82</v>
      </c>
      <c r="D18" s="39">
        <v>16600</v>
      </c>
      <c r="E18" s="36">
        <v>15400</v>
      </c>
      <c r="F18" s="36">
        <f>D18-E18</f>
        <v>1200</v>
      </c>
      <c r="G18" s="37">
        <v>0.92769999999999997</v>
      </c>
      <c r="H18" s="13" t="s">
        <v>28</v>
      </c>
    </row>
    <row r="19" spans="1:11" x14ac:dyDescent="0.3">
      <c r="A19" s="17"/>
      <c r="B19" s="38"/>
      <c r="C19" s="13" t="s">
        <v>46</v>
      </c>
      <c r="D19" s="39"/>
      <c r="E19" s="36"/>
      <c r="F19" s="36"/>
      <c r="G19" s="14"/>
      <c r="H19" s="13"/>
    </row>
    <row r="20" spans="1:11" x14ac:dyDescent="0.3">
      <c r="A20" s="41"/>
      <c r="B20" s="13" t="s">
        <v>53</v>
      </c>
      <c r="C20" s="13" t="s">
        <v>34</v>
      </c>
      <c r="D20" s="39">
        <v>36700</v>
      </c>
      <c r="E20" s="36">
        <v>19200</v>
      </c>
      <c r="F20" s="44">
        <f>D20-E20</f>
        <v>17500</v>
      </c>
      <c r="G20" s="63">
        <v>0.52310000000000001</v>
      </c>
      <c r="H20" s="38" t="s">
        <v>28</v>
      </c>
    </row>
    <row r="21" spans="1:11" x14ac:dyDescent="0.3">
      <c r="A21" s="41"/>
      <c r="B21" s="13"/>
      <c r="C21" s="13" t="s">
        <v>45</v>
      </c>
      <c r="D21" s="39"/>
      <c r="E21" s="36"/>
      <c r="F21" s="44"/>
      <c r="G21" s="42"/>
      <c r="H21" s="38"/>
      <c r="K21" s="1" t="s">
        <v>8</v>
      </c>
    </row>
    <row r="22" spans="1:11" x14ac:dyDescent="0.3">
      <c r="A22" s="17"/>
      <c r="B22" s="13" t="s">
        <v>54</v>
      </c>
      <c r="C22" s="43" t="s">
        <v>41</v>
      </c>
      <c r="D22" s="36">
        <v>6400</v>
      </c>
      <c r="E22" s="44">
        <v>6400</v>
      </c>
      <c r="F22" s="44">
        <v>0</v>
      </c>
      <c r="G22" s="40">
        <v>1</v>
      </c>
      <c r="H22" s="13" t="s">
        <v>28</v>
      </c>
    </row>
    <row r="23" spans="1:11" x14ac:dyDescent="0.3">
      <c r="A23" s="17"/>
      <c r="B23" s="45" t="s">
        <v>73</v>
      </c>
      <c r="C23" s="13" t="s">
        <v>40</v>
      </c>
      <c r="D23" s="46">
        <v>382500</v>
      </c>
      <c r="E23" s="47">
        <f>+D23</f>
        <v>382500</v>
      </c>
      <c r="F23" s="47">
        <v>0</v>
      </c>
      <c r="G23" s="48">
        <v>1</v>
      </c>
      <c r="H23" s="13" t="s">
        <v>28</v>
      </c>
    </row>
    <row r="24" spans="1:11" x14ac:dyDescent="0.3">
      <c r="A24" s="17"/>
      <c r="B24" s="45" t="s">
        <v>74</v>
      </c>
      <c r="C24" s="13" t="s">
        <v>40</v>
      </c>
      <c r="D24" s="36">
        <v>663000</v>
      </c>
      <c r="E24" s="47">
        <f>+D24</f>
        <v>663000</v>
      </c>
      <c r="F24" s="47">
        <v>0</v>
      </c>
      <c r="G24" s="48">
        <v>1</v>
      </c>
      <c r="H24" s="13" t="s">
        <v>28</v>
      </c>
    </row>
    <row r="25" spans="1:11" x14ac:dyDescent="0.3">
      <c r="A25" s="17"/>
      <c r="B25" s="13" t="s">
        <v>55</v>
      </c>
      <c r="C25" s="13" t="s">
        <v>42</v>
      </c>
      <c r="D25" s="36">
        <v>4600</v>
      </c>
      <c r="E25" s="36">
        <f>+D25</f>
        <v>4600</v>
      </c>
      <c r="F25" s="36">
        <v>0</v>
      </c>
      <c r="G25" s="40">
        <v>1</v>
      </c>
      <c r="H25" s="13" t="s">
        <v>28</v>
      </c>
    </row>
    <row r="26" spans="1:11" x14ac:dyDescent="0.3">
      <c r="A26" s="17"/>
      <c r="B26" s="13" t="s">
        <v>56</v>
      </c>
      <c r="C26" s="13" t="s">
        <v>37</v>
      </c>
      <c r="D26" s="36">
        <v>21000</v>
      </c>
      <c r="E26" s="36">
        <v>17950</v>
      </c>
      <c r="F26" s="36">
        <f>D26-E26</f>
        <v>3050</v>
      </c>
      <c r="G26" s="37">
        <v>0.85470000000000002</v>
      </c>
      <c r="H26" s="13" t="s">
        <v>28</v>
      </c>
    </row>
    <row r="27" spans="1:11" x14ac:dyDescent="0.3">
      <c r="A27" s="17"/>
      <c r="B27" s="13" t="s">
        <v>57</v>
      </c>
      <c r="C27" s="49" t="s">
        <v>43</v>
      </c>
      <c r="D27" s="39">
        <v>47300</v>
      </c>
      <c r="E27" s="36">
        <f>+D27</f>
        <v>47300</v>
      </c>
      <c r="F27" s="36">
        <v>0</v>
      </c>
      <c r="G27" s="48">
        <v>1</v>
      </c>
      <c r="H27" s="13" t="s">
        <v>28</v>
      </c>
      <c r="J27" s="1" t="s">
        <v>8</v>
      </c>
    </row>
    <row r="28" spans="1:11" x14ac:dyDescent="0.3">
      <c r="A28" s="8"/>
      <c r="B28" s="6"/>
      <c r="C28" s="29" t="s">
        <v>44</v>
      </c>
      <c r="D28" s="26"/>
      <c r="E28" s="23"/>
      <c r="F28" s="23"/>
      <c r="G28" s="30"/>
      <c r="H28" s="6"/>
    </row>
    <row r="29" spans="1:11" x14ac:dyDescent="0.3">
      <c r="A29" s="51"/>
      <c r="B29" s="21"/>
      <c r="C29" s="21"/>
      <c r="D29" s="22"/>
      <c r="E29" s="22"/>
      <c r="F29" s="22"/>
      <c r="G29" s="21"/>
      <c r="H29" s="21"/>
    </row>
    <row r="30" spans="1:11" x14ac:dyDescent="0.3">
      <c r="A30" s="51"/>
      <c r="B30" s="21"/>
      <c r="C30" s="21"/>
      <c r="D30" s="22"/>
      <c r="E30" s="22"/>
      <c r="F30" s="22"/>
      <c r="G30" s="21"/>
      <c r="H30" s="21"/>
    </row>
    <row r="31" spans="1:11" x14ac:dyDescent="0.3">
      <c r="A31" s="51"/>
      <c r="B31" s="21"/>
      <c r="C31" s="21"/>
      <c r="D31" s="22"/>
      <c r="E31" s="22"/>
      <c r="F31" s="22"/>
      <c r="G31" s="21"/>
      <c r="H31" s="21"/>
    </row>
    <row r="32" spans="1:11" x14ac:dyDescent="0.3">
      <c r="A32" s="51"/>
      <c r="B32" s="21"/>
      <c r="C32" s="21"/>
      <c r="D32" s="22"/>
      <c r="E32" s="22"/>
      <c r="F32" s="22"/>
      <c r="G32" s="21"/>
      <c r="H32" s="21"/>
    </row>
    <row r="33" spans="1:9" x14ac:dyDescent="0.3">
      <c r="A33" s="2" t="s">
        <v>0</v>
      </c>
      <c r="B33" s="2" t="s">
        <v>10</v>
      </c>
      <c r="C33" s="2" t="s">
        <v>11</v>
      </c>
      <c r="D33" s="3" t="s">
        <v>12</v>
      </c>
      <c r="E33" s="3" t="s">
        <v>13</v>
      </c>
      <c r="F33" s="3" t="s">
        <v>68</v>
      </c>
      <c r="G33" s="2" t="s">
        <v>14</v>
      </c>
      <c r="H33" s="2" t="s">
        <v>15</v>
      </c>
    </row>
    <row r="34" spans="1:9" x14ac:dyDescent="0.3">
      <c r="A34" s="6"/>
      <c r="B34" s="8" t="s">
        <v>1</v>
      </c>
      <c r="C34" s="6"/>
      <c r="D34" s="7"/>
      <c r="E34" s="7"/>
      <c r="F34" s="7"/>
      <c r="G34" s="6"/>
      <c r="H34" s="8" t="s">
        <v>16</v>
      </c>
    </row>
    <row r="35" spans="1:9" x14ac:dyDescent="0.3">
      <c r="A35" s="9">
        <v>2</v>
      </c>
      <c r="B35" s="60" t="s">
        <v>84</v>
      </c>
      <c r="C35" s="60" t="s">
        <v>85</v>
      </c>
      <c r="D35" s="12">
        <v>45900</v>
      </c>
      <c r="E35" s="64" t="s">
        <v>96</v>
      </c>
      <c r="F35" s="12">
        <f>+D35</f>
        <v>45900</v>
      </c>
      <c r="G35" s="16">
        <v>0</v>
      </c>
      <c r="H35" s="10" t="s">
        <v>87</v>
      </c>
    </row>
    <row r="36" spans="1:9" x14ac:dyDescent="0.3">
      <c r="A36" s="5"/>
      <c r="B36" s="61" t="s">
        <v>8</v>
      </c>
      <c r="C36" s="61" t="s">
        <v>86</v>
      </c>
      <c r="D36" s="58"/>
      <c r="E36" s="58"/>
      <c r="F36" s="58"/>
      <c r="G36" s="59"/>
      <c r="H36" s="4" t="s">
        <v>88</v>
      </c>
    </row>
    <row r="37" spans="1:9" x14ac:dyDescent="0.3">
      <c r="A37" s="50"/>
      <c r="B37" s="19"/>
      <c r="C37" s="19"/>
      <c r="D37" s="20"/>
      <c r="E37" s="20"/>
      <c r="F37" s="20"/>
      <c r="G37" s="19"/>
      <c r="H37" s="19" t="s">
        <v>89</v>
      </c>
    </row>
    <row r="38" spans="1:9" x14ac:dyDescent="0.3">
      <c r="A38" s="9">
        <v>3</v>
      </c>
      <c r="B38" s="10" t="s">
        <v>100</v>
      </c>
      <c r="C38" s="10" t="s">
        <v>39</v>
      </c>
      <c r="D38" s="12">
        <v>22500</v>
      </c>
      <c r="E38" s="12">
        <f>+D38</f>
        <v>22500</v>
      </c>
      <c r="F38" s="12">
        <v>0</v>
      </c>
      <c r="G38" s="65">
        <v>1</v>
      </c>
      <c r="H38" s="10" t="s">
        <v>28</v>
      </c>
    </row>
    <row r="39" spans="1:9" x14ac:dyDescent="0.3">
      <c r="A39" s="17"/>
      <c r="B39" s="13" t="s">
        <v>27</v>
      </c>
      <c r="C39" s="13" t="s">
        <v>90</v>
      </c>
      <c r="D39" s="14"/>
      <c r="E39" s="14"/>
      <c r="F39" s="14"/>
      <c r="G39" s="15"/>
      <c r="H39" s="13"/>
    </row>
    <row r="40" spans="1:9" x14ac:dyDescent="0.3">
      <c r="A40" s="17"/>
      <c r="B40" s="13"/>
      <c r="C40" s="13" t="s">
        <v>91</v>
      </c>
      <c r="D40" s="14"/>
      <c r="E40" s="14"/>
      <c r="F40" s="14"/>
      <c r="G40" s="15"/>
      <c r="H40" s="13"/>
    </row>
    <row r="41" spans="1:9" x14ac:dyDescent="0.3">
      <c r="A41" s="50"/>
      <c r="B41" s="19"/>
      <c r="C41" s="19" t="s">
        <v>92</v>
      </c>
      <c r="D41" s="20"/>
      <c r="E41" s="20"/>
      <c r="F41" s="20"/>
      <c r="G41" s="19"/>
      <c r="H41" s="19"/>
    </row>
    <row r="42" spans="1:9" x14ac:dyDescent="0.3">
      <c r="A42" s="5">
        <v>4</v>
      </c>
      <c r="B42" s="24" t="s">
        <v>58</v>
      </c>
      <c r="C42" s="24" t="s">
        <v>93</v>
      </c>
      <c r="D42" s="54" t="s">
        <v>80</v>
      </c>
      <c r="E42" s="11">
        <v>0</v>
      </c>
      <c r="F42" s="11">
        <v>0</v>
      </c>
      <c r="G42" s="35">
        <v>0</v>
      </c>
      <c r="H42" s="24" t="s">
        <v>28</v>
      </c>
    </row>
    <row r="43" spans="1:9" x14ac:dyDescent="0.3">
      <c r="A43" s="17"/>
      <c r="B43" s="13" t="s">
        <v>59</v>
      </c>
      <c r="C43" s="13" t="s">
        <v>94</v>
      </c>
      <c r="D43" s="11"/>
      <c r="E43" s="11"/>
      <c r="F43" s="11"/>
      <c r="G43" s="35"/>
      <c r="H43" s="24"/>
    </row>
    <row r="44" spans="1:9" x14ac:dyDescent="0.3">
      <c r="A44" s="17"/>
      <c r="B44" s="13" t="s">
        <v>60</v>
      </c>
      <c r="C44" s="13" t="s">
        <v>95</v>
      </c>
      <c r="D44" s="11"/>
      <c r="E44" s="11"/>
      <c r="F44" s="11"/>
      <c r="G44" s="35"/>
      <c r="H44" s="24"/>
      <c r="I44" s="1" t="s">
        <v>8</v>
      </c>
    </row>
    <row r="45" spans="1:9" x14ac:dyDescent="0.3">
      <c r="A45" s="17"/>
      <c r="B45" s="13" t="s">
        <v>61</v>
      </c>
      <c r="C45" s="24" t="s">
        <v>35</v>
      </c>
      <c r="D45" s="11"/>
      <c r="E45" s="11"/>
      <c r="F45" s="11"/>
      <c r="G45" s="35"/>
      <c r="H45" s="24"/>
    </row>
    <row r="46" spans="1:9" x14ac:dyDescent="0.3">
      <c r="A46" s="5"/>
      <c r="B46" s="13" t="s">
        <v>17</v>
      </c>
      <c r="C46" s="13" t="s">
        <v>47</v>
      </c>
      <c r="D46" s="11"/>
      <c r="E46" s="11"/>
      <c r="F46" s="11"/>
      <c r="G46" s="35"/>
      <c r="H46" s="24"/>
    </row>
    <row r="47" spans="1:9" x14ac:dyDescent="0.3">
      <c r="A47" s="4"/>
      <c r="C47" s="19" t="s">
        <v>48</v>
      </c>
      <c r="D47" s="14"/>
      <c r="E47" s="14"/>
      <c r="F47" s="14"/>
      <c r="G47" s="13"/>
      <c r="H47" s="13"/>
    </row>
    <row r="48" spans="1:9" x14ac:dyDescent="0.3">
      <c r="A48" s="2">
        <v>5</v>
      </c>
      <c r="B48" s="25" t="s">
        <v>62</v>
      </c>
      <c r="D48" s="12"/>
      <c r="E48" s="12"/>
      <c r="F48" s="12"/>
      <c r="G48" s="10"/>
      <c r="H48" s="10"/>
    </row>
    <row r="49" spans="1:10" x14ac:dyDescent="0.3">
      <c r="A49" s="13"/>
      <c r="B49" s="13" t="s">
        <v>63</v>
      </c>
      <c r="C49" s="38"/>
      <c r="D49" s="14"/>
      <c r="E49" s="14"/>
      <c r="F49" s="14"/>
      <c r="G49" s="13"/>
      <c r="H49" s="13"/>
    </row>
    <row r="50" spans="1:10" x14ac:dyDescent="0.3">
      <c r="A50" s="13"/>
      <c r="B50" s="13" t="s">
        <v>18</v>
      </c>
      <c r="C50" s="13" t="s">
        <v>36</v>
      </c>
      <c r="D50" s="14">
        <v>15000</v>
      </c>
      <c r="E50" s="36" t="s">
        <v>96</v>
      </c>
      <c r="F50" s="36">
        <f>+D50</f>
        <v>15000</v>
      </c>
      <c r="G50" s="55">
        <v>0</v>
      </c>
      <c r="H50" s="13" t="s">
        <v>28</v>
      </c>
    </row>
    <row r="51" spans="1:10" x14ac:dyDescent="0.3">
      <c r="A51" s="13"/>
      <c r="B51" s="13" t="s">
        <v>23</v>
      </c>
      <c r="C51" s="13" t="s">
        <v>64</v>
      </c>
      <c r="D51" s="14"/>
      <c r="E51" s="14"/>
      <c r="F51" s="14"/>
      <c r="G51" s="13"/>
      <c r="H51" s="13"/>
    </row>
    <row r="52" spans="1:10" x14ac:dyDescent="0.3">
      <c r="A52" s="13"/>
      <c r="B52" s="13" t="s">
        <v>24</v>
      </c>
      <c r="C52" s="13" t="s">
        <v>67</v>
      </c>
      <c r="D52" s="14"/>
      <c r="E52" s="14"/>
      <c r="F52" s="14"/>
      <c r="G52" s="13"/>
      <c r="H52" s="13"/>
    </row>
    <row r="53" spans="1:10" x14ac:dyDescent="0.3">
      <c r="A53" s="13"/>
      <c r="B53" s="13" t="s">
        <v>19</v>
      </c>
      <c r="C53" s="13" t="s">
        <v>66</v>
      </c>
      <c r="D53" s="14">
        <v>42500</v>
      </c>
      <c r="E53" s="14">
        <v>31000</v>
      </c>
      <c r="F53" s="36">
        <f>D53-E53</f>
        <v>11500</v>
      </c>
      <c r="G53" s="15">
        <v>0.72940000000000005</v>
      </c>
      <c r="H53" s="13" t="s">
        <v>28</v>
      </c>
    </row>
    <row r="54" spans="1:10" x14ac:dyDescent="0.3">
      <c r="A54" s="13"/>
      <c r="B54" s="13" t="s">
        <v>20</v>
      </c>
      <c r="C54" s="13"/>
      <c r="D54" s="14"/>
      <c r="E54" s="14"/>
      <c r="F54" s="14"/>
      <c r="G54" s="13"/>
      <c r="H54" s="13"/>
    </row>
    <row r="55" spans="1:10" x14ac:dyDescent="0.3">
      <c r="A55" s="13"/>
      <c r="B55" s="13" t="s">
        <v>21</v>
      </c>
      <c r="C55" s="13" t="s">
        <v>65</v>
      </c>
      <c r="D55" s="14">
        <v>16000</v>
      </c>
      <c r="E55" s="36" t="s">
        <v>97</v>
      </c>
      <c r="F55" s="36">
        <f>+D55</f>
        <v>16000</v>
      </c>
      <c r="G55" s="18">
        <v>0</v>
      </c>
      <c r="H55" s="24" t="s">
        <v>28</v>
      </c>
      <c r="J55" s="1" t="s">
        <v>8</v>
      </c>
    </row>
    <row r="56" spans="1:10" x14ac:dyDescent="0.3">
      <c r="A56" s="6"/>
      <c r="B56" s="6" t="s">
        <v>22</v>
      </c>
      <c r="C56" s="6"/>
      <c r="D56" s="20"/>
      <c r="E56" s="20"/>
      <c r="F56" s="20"/>
      <c r="G56" s="19"/>
      <c r="H56" s="19"/>
    </row>
    <row r="57" spans="1:10" x14ac:dyDescent="0.3">
      <c r="A57" s="28"/>
      <c r="B57" s="27" t="s">
        <v>29</v>
      </c>
      <c r="C57" s="27"/>
      <c r="D57" s="31">
        <f>SUM(D10:D56)</f>
        <v>2262100</v>
      </c>
      <c r="E57" s="7">
        <f>SUM(E10:E56)</f>
        <v>2019350</v>
      </c>
      <c r="F57" s="56">
        <f>D57-E57</f>
        <v>242750</v>
      </c>
      <c r="G57" s="32">
        <v>0.89259999999999995</v>
      </c>
      <c r="H57" s="6"/>
    </row>
    <row r="58" spans="1:10" x14ac:dyDescent="0.3">
      <c r="A58" s="51"/>
      <c r="B58" s="21"/>
      <c r="C58" s="21"/>
      <c r="D58" s="22"/>
      <c r="E58" s="22"/>
      <c r="F58" s="22"/>
      <c r="G58" s="53"/>
      <c r="H58" s="21"/>
    </row>
    <row r="60" spans="1:10" x14ac:dyDescent="0.3">
      <c r="B60" s="52" t="s">
        <v>76</v>
      </c>
      <c r="C60"/>
      <c r="D60"/>
      <c r="E60" s="52" t="s">
        <v>99</v>
      </c>
      <c r="F60"/>
      <c r="G60" s="1" t="s">
        <v>69</v>
      </c>
    </row>
    <row r="61" spans="1:10" x14ac:dyDescent="0.3">
      <c r="B61" s="52" t="s">
        <v>98</v>
      </c>
      <c r="C61"/>
      <c r="D61"/>
      <c r="E61" s="52" t="s">
        <v>78</v>
      </c>
      <c r="F61"/>
    </row>
    <row r="62" spans="1:10" x14ac:dyDescent="0.3">
      <c r="B62" s="52" t="s">
        <v>77</v>
      </c>
      <c r="C62"/>
      <c r="D62"/>
      <c r="E62" s="52" t="s">
        <v>79</v>
      </c>
      <c r="F62"/>
    </row>
    <row r="63" spans="1:10" x14ac:dyDescent="0.3">
      <c r="D63" s="33" t="s">
        <v>8</v>
      </c>
      <c r="E63" s="34"/>
      <c r="F63" s="34"/>
    </row>
    <row r="65" spans="2:9" x14ac:dyDescent="0.3">
      <c r="D65" s="33" t="s">
        <v>8</v>
      </c>
      <c r="H65" s="1" t="s">
        <v>8</v>
      </c>
    </row>
    <row r="66" spans="2:9" x14ac:dyDescent="0.3">
      <c r="B66" s="52"/>
      <c r="C66"/>
      <c r="D66" s="66"/>
      <c r="E66"/>
      <c r="F66"/>
      <c r="G66"/>
      <c r="H66"/>
      <c r="I66"/>
    </row>
    <row r="67" spans="2:9" x14ac:dyDescent="0.3">
      <c r="B67"/>
      <c r="C67"/>
      <c r="I67" s="52"/>
    </row>
    <row r="68" spans="2:9" x14ac:dyDescent="0.3">
      <c r="B68"/>
      <c r="C68"/>
      <c r="I68"/>
    </row>
    <row r="69" spans="2:9" x14ac:dyDescent="0.3">
      <c r="B69"/>
      <c r="C69"/>
      <c r="I69"/>
    </row>
    <row r="70" spans="2:9" x14ac:dyDescent="0.3">
      <c r="E70" s="1"/>
      <c r="F70" s="1"/>
    </row>
    <row r="71" spans="2:9" x14ac:dyDescent="0.3">
      <c r="E71" s="1"/>
      <c r="F71" s="1"/>
    </row>
  </sheetData>
  <mergeCells count="3">
    <mergeCell ref="A1:H1"/>
    <mergeCell ref="A2:H2"/>
    <mergeCell ref="A3:H3"/>
  </mergeCells>
  <pageMargins left="0.31496062992125984" right="0" top="0.19685039370078741" bottom="0.19685039370078741" header="0.31496062992125984" footer="0.31496062992125984"/>
  <pageSetup paperSize="9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รายงานผล</vt:lpstr>
      <vt:lpstr>Sheet3</vt:lpstr>
      <vt:lpstr>Sheet4</vt:lpstr>
      <vt:lpstr>รายงานผล!Print_Area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 X</cp:lastModifiedBy>
  <cp:lastPrinted>2025-04-11T08:16:19Z</cp:lastPrinted>
  <dcterms:created xsi:type="dcterms:W3CDTF">2024-01-17T05:11:12Z</dcterms:created>
  <dcterms:modified xsi:type="dcterms:W3CDTF">2025-04-11T08:16:39Z</dcterms:modified>
</cp:coreProperties>
</file>